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38" firstSheet="1" activeTab="1"/>
  </bookViews>
  <sheets>
    <sheet name="BoQ1" sheetId="1" state="veryHidden" r:id="rId1"/>
    <sheet name="Macros" sheetId="2" r:id="rId2"/>
  </sheets>
  <externalReferences>
    <externalReference r:id="rId5"/>
    <externalReference r:id="rId6"/>
    <externalReference r:id="rId7"/>
  </externalReferences>
  <definedNames>
    <definedName name="_xlfn.BAHTTEXT" hidden="1">#NAME?</definedName>
    <definedName name="_xlfn.COUNTIFS" hidden="1">#NAME?</definedName>
    <definedName name="BAA1">#REF!</definedName>
    <definedName name="boq_type">#REF!</definedName>
    <definedName name="boq_version">'[1]Config'!$C$2:$C$3</definedName>
    <definedName name="conversion_type">'[1]Config'!$E$2:$E$3</definedName>
    <definedName name="cstvat">#REF!</definedName>
    <definedName name="currency_name">'[1]Config'!$F$2:$F$8</definedName>
    <definedName name="dfsga" localSheetId="0">#REF!</definedName>
    <definedName name="dfsga">#REF!</definedName>
    <definedName name="domestic_global">#REF!</definedName>
    <definedName name="Excise" localSheetId="0">#REF!</definedName>
    <definedName name="Excise">#REF!</definedName>
    <definedName name="Excise_Duty" localSheetId="0">#REF!</definedName>
    <definedName name="Excise_Duty">#REF!</definedName>
    <definedName name="Excised" localSheetId="0">#REF!</definedName>
    <definedName name="Excised">#REF!</definedName>
    <definedName name="ExciseDuty">#REF!</definedName>
    <definedName name="MyList">#REF!</definedName>
    <definedName name="option9">'[3]PRICE BID'!#REF!</definedName>
    <definedName name="other_boq">'[1]Config'!$G$2:$G$5</definedName>
    <definedName name="_xlnm.Print_Area" localSheetId="0">'BoQ1'!$A$1:$BC$17</definedName>
    <definedName name="Select">#REF!</definedName>
    <definedName name="SelectD1OrC1">#REF!</definedName>
    <definedName name="SelectLessOrExcess">#REF!</definedName>
    <definedName name="Service" localSheetId="0">#REF!</definedName>
    <definedName name="Service">#REF!</definedName>
    <definedName name="ServiceTax">#REF!</definedName>
    <definedName name="Tax">#REF!</definedName>
    <definedName name="TOT_ST">'[3]PRICE BID'!$G$14</definedName>
  </definedNames>
  <calcPr fullCalcOnLoad="1" fullPrecision="0"/>
</workbook>
</file>

<file path=xl/comments1.xml><?xml version="1.0" encoding="utf-8"?>
<comments xmlns="http://schemas.openxmlformats.org/spreadsheetml/2006/main">
  <authors>
    <author>gepadmin</author>
  </authors>
  <commentList>
    <comment ref="K14" authorId="0">
      <text>
        <r>
          <rPr>
            <b/>
            <sz val="9"/>
            <rFont val="Tahoma"/>
            <family val="2"/>
          </rPr>
          <t>gepadmin:</t>
        </r>
        <r>
          <rPr>
            <sz val="9"/>
            <rFont val="Tahoma"/>
            <family val="2"/>
          </rPr>
          <t xml:space="preserve">
1. If you choose "Full Conversion" then Column </t>
        </r>
        <r>
          <rPr>
            <b/>
            <sz val="9"/>
            <rFont val="Tahoma"/>
            <family val="2"/>
          </rPr>
          <t>BA (AMOUNT)</t>
        </r>
        <r>
          <rPr>
            <sz val="9"/>
            <rFont val="Tahoma"/>
            <family val="2"/>
          </rPr>
          <t xml:space="preserve"> and Column </t>
        </r>
        <r>
          <rPr>
            <b/>
            <sz val="9"/>
            <rFont val="Tahoma"/>
            <family val="2"/>
          </rPr>
          <t>BB (TAXES)</t>
        </r>
        <r>
          <rPr>
            <sz val="9"/>
            <rFont val="Tahoma"/>
            <family val="2"/>
          </rPr>
          <t xml:space="preserve"> BOTH values will be convert based on selected Currency in (Column L).
2. If you choose "Partial Conversion" then Column </t>
        </r>
        <r>
          <rPr>
            <b/>
            <sz val="9"/>
            <rFont val="Tahoma"/>
            <family val="2"/>
          </rPr>
          <t>BA (AMOUNT)</t>
        </r>
        <r>
          <rPr>
            <sz val="9"/>
            <rFont val="Tahoma"/>
            <family val="2"/>
          </rPr>
          <t xml:space="preserve"> only will be converted based on selected currency (Column L)  and Column </t>
        </r>
        <r>
          <rPr>
            <b/>
            <sz val="9"/>
            <rFont val="Tahoma"/>
            <family val="2"/>
          </rPr>
          <t>BB (TAXES)</t>
        </r>
        <r>
          <rPr>
            <sz val="9"/>
            <rFont val="Tahoma"/>
            <family val="2"/>
          </rPr>
          <t xml:space="preserve"> value (INR) will be added to the converted values.</t>
        </r>
      </text>
    </comment>
    <comment ref="K13" authorId="0">
      <text>
        <r>
          <rPr>
            <b/>
            <sz val="9"/>
            <rFont val="Tahoma"/>
            <family val="2"/>
          </rPr>
          <t>gepadmin:</t>
        </r>
        <r>
          <rPr>
            <sz val="9"/>
            <rFont val="Tahoma"/>
            <family val="2"/>
          </rPr>
          <t xml:space="preserve">
1. If you choose "Full Conversion" then Column </t>
        </r>
        <r>
          <rPr>
            <b/>
            <sz val="9"/>
            <rFont val="Tahoma"/>
            <family val="2"/>
          </rPr>
          <t>BA (AMOUNT)</t>
        </r>
        <r>
          <rPr>
            <sz val="9"/>
            <rFont val="Tahoma"/>
            <family val="2"/>
          </rPr>
          <t xml:space="preserve"> and Column </t>
        </r>
        <r>
          <rPr>
            <b/>
            <sz val="9"/>
            <rFont val="Tahoma"/>
            <family val="2"/>
          </rPr>
          <t>BB (TAXES)</t>
        </r>
        <r>
          <rPr>
            <sz val="9"/>
            <rFont val="Tahoma"/>
            <family val="2"/>
          </rPr>
          <t xml:space="preserve"> BOTH values will be convert based on selected Currency in (Column L).
2. If you choose "Partial Conversion" then Column </t>
        </r>
        <r>
          <rPr>
            <b/>
            <sz val="9"/>
            <rFont val="Tahoma"/>
            <family val="2"/>
          </rPr>
          <t>BA (AMOUNT)</t>
        </r>
        <r>
          <rPr>
            <sz val="9"/>
            <rFont val="Tahoma"/>
            <family val="2"/>
          </rPr>
          <t xml:space="preserve"> only will be converted based on selected currency (Column L)  and Column </t>
        </r>
        <r>
          <rPr>
            <b/>
            <sz val="9"/>
            <rFont val="Tahoma"/>
            <family val="2"/>
          </rPr>
          <t>BB (TAXES)</t>
        </r>
        <r>
          <rPr>
            <sz val="9"/>
            <rFont val="Tahoma"/>
            <family val="2"/>
          </rPr>
          <t xml:space="preserve"> value (INR) will be added to the converted values.</t>
        </r>
      </text>
    </comment>
  </commentList>
</comments>
</file>

<file path=xl/sharedStrings.xml><?xml version="1.0" encoding="utf-8"?>
<sst xmlns="http://schemas.openxmlformats.org/spreadsheetml/2006/main" count="111" uniqueCount="58">
  <si>
    <t>Sl.
No.</t>
  </si>
  <si>
    <t>Item Code / Make</t>
  </si>
  <si>
    <t>Please Enable Macros to View BoQ information</t>
  </si>
  <si>
    <t>BoQ_Ver3.0</t>
  </si>
  <si>
    <t>Normal</t>
  </si>
  <si>
    <t>INR Only</t>
  </si>
  <si>
    <t>INR</t>
  </si>
  <si>
    <t xml:space="preserve"> </t>
  </si>
  <si>
    <r>
      <t xml:space="preserve">NUMBER </t>
    </r>
    <r>
      <rPr>
        <b/>
        <sz val="11"/>
        <color indexed="10"/>
        <rFont val="Arial"/>
        <family val="2"/>
      </rPr>
      <t>#</t>
    </r>
  </si>
  <si>
    <r>
      <t xml:space="preserve">TEXT </t>
    </r>
    <r>
      <rPr>
        <b/>
        <sz val="11"/>
        <color indexed="10"/>
        <rFont val="Arial"/>
        <family val="2"/>
      </rPr>
      <t>#</t>
    </r>
  </si>
  <si>
    <t>NUMBER</t>
  </si>
  <si>
    <t>TEXT</t>
  </si>
  <si>
    <r>
      <t>TEXT</t>
    </r>
    <r>
      <rPr>
        <b/>
        <sz val="11"/>
        <color indexed="10"/>
        <rFont val="Arial"/>
        <family val="2"/>
      </rPr>
      <t>#</t>
    </r>
  </si>
  <si>
    <t>DATE</t>
  </si>
  <si>
    <t>Item Description</t>
  </si>
  <si>
    <t>Quantity</t>
  </si>
  <si>
    <t>Units</t>
  </si>
  <si>
    <t>Addition / Deduction</t>
  </si>
  <si>
    <t>Addition / Deduction Values</t>
  </si>
  <si>
    <t>Currency Convertion against each Item</t>
  </si>
  <si>
    <t>Quoted Currency in INR / Other Currency</t>
  </si>
  <si>
    <r>
      <t xml:space="preserve">BASIC RATE In </t>
    </r>
    <r>
      <rPr>
        <b/>
        <sz val="11"/>
        <color indexed="10"/>
        <rFont val="Arial"/>
        <family val="2"/>
      </rPr>
      <t>Figures</t>
    </r>
    <r>
      <rPr>
        <b/>
        <sz val="11"/>
        <rFont val="Arial"/>
        <family val="2"/>
      </rPr>
      <t xml:space="preserve"> To be entered by the </t>
    </r>
    <r>
      <rPr>
        <b/>
        <sz val="11"/>
        <color indexed="10"/>
        <rFont val="Arial"/>
        <family val="2"/>
      </rPr>
      <t>Bidder</t>
    </r>
    <r>
      <rPr>
        <b/>
        <sz val="11"/>
        <rFont val="Arial"/>
        <family val="2"/>
      </rPr>
      <t xml:space="preserve"> 
Rs.      P
 </t>
    </r>
  </si>
  <si>
    <t>Excise Duty</t>
  </si>
  <si>
    <t>VAT</t>
  </si>
  <si>
    <t>Freight Charges ( Unloading &amp; Stacking)</t>
  </si>
  <si>
    <t>Any Other Taxes/Duties/Levies</t>
  </si>
  <si>
    <t>Other Taxes 2</t>
  </si>
  <si>
    <t>IIIrd Party i.e DGS&amp;D / RITES etc Inspection Charges @0.34%+Service Tax</t>
  </si>
  <si>
    <t xml:space="preserve">Less for Cenvat Credit,if any respect of Supplies Under full Excise Duty Category </t>
  </si>
  <si>
    <t>TOTAL AMOUNT  With Taxes</t>
  </si>
  <si>
    <t>TOTAL AMOUNT 
In Words</t>
  </si>
  <si>
    <t>BI01010001010000000000000515BI0100001112</t>
  </si>
  <si>
    <t>Construction of chamber for 100mm sluices valve</t>
  </si>
  <si>
    <t>item1</t>
  </si>
  <si>
    <t>1 Nos</t>
  </si>
  <si>
    <t>BI01010001010000000000000515BI0100001113</t>
  </si>
  <si>
    <t>Nos</t>
  </si>
  <si>
    <t>Excess(+)</t>
  </si>
  <si>
    <t>Supplying, Conveying and fixing spls. Including eart</t>
  </si>
  <si>
    <t>Construction of chamber for 100mm sluice plates</t>
  </si>
  <si>
    <t>item5</t>
  </si>
  <si>
    <t>Total in Figures</t>
  </si>
  <si>
    <t>Percentage</t>
  </si>
  <si>
    <t>Full Conversion</t>
  </si>
  <si>
    <t>Quoted Rate in Words</t>
  </si>
  <si>
    <t>Quoted Rate in Figures</t>
  </si>
  <si>
    <t>IOCL</t>
  </si>
  <si>
    <t>Select, At Par, Excess (+), Less (-)</t>
  </si>
  <si>
    <t>Name of the Bidder/ Bidding Firm / Company :</t>
  </si>
  <si>
    <r>
      <t xml:space="preserve">Estimated Rate in
</t>
    </r>
    <r>
      <rPr>
        <b/>
        <sz val="11"/>
        <color indexed="10"/>
        <rFont val="Arial"/>
        <family val="2"/>
      </rPr>
      <t>Rs.      P</t>
    </r>
  </si>
  <si>
    <t>Select</t>
  </si>
  <si>
    <t xml:space="preserve">Tender Inviting Authority: Executive Engineer Civil, Engineering Unit, IIT Tirupati </t>
  </si>
  <si>
    <r>
      <t xml:space="preserve">TOTAL AMOUNT  With Taxes in
</t>
    </r>
    <r>
      <rPr>
        <b/>
        <sz val="11"/>
        <color indexed="10"/>
        <rFont val="Arial"/>
        <family val="2"/>
      </rPr>
      <t>Rs.      P</t>
    </r>
  </si>
  <si>
    <r>
      <rPr>
        <b/>
        <u val="single"/>
        <sz val="11"/>
        <rFont val="Arial"/>
        <family val="2"/>
      </rPr>
      <t>PRICE SCHEDULE</t>
    </r>
    <r>
      <rPr>
        <b/>
        <sz val="11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(Important Note:
1 The tenderer is to quote a single consolidated percentage only at par/above/below estimated cost to cover all the rates of all the items under the schedule of composite tender
2 If the percentages quoted are not clear, or if the rate is not quoted in percentage, the tender shall be treated as invalid and will not be entertained as lowest tenderer)</t>
    </r>
  </si>
  <si>
    <t xml:space="preserve">Name of Work:Development of Lawn in Playground at South Campus, IIT Tirupati, Merlapaka Village, Yerpedu Mandal, Tirupati District, A.P. </t>
  </si>
  <si>
    <t>Contract No:  NIT No. IITTP/EU/HORT/T/2022-23/001</t>
  </si>
  <si>
    <t xml:space="preserve">Development of Lawn in Playground at South Campus, IIT Tirupati, Merlapaka Village, Yerpedu Mandal, Tirupati District, A.P. </t>
  </si>
  <si>
    <t>Lawn Work in Playground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</si>
</sst>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"/>
    <numFmt numFmtId="173" formatCode="0.0"/>
    <numFmt numFmtId="174" formatCode="0.000"/>
    <numFmt numFmtId="175" formatCode="0.0000%"/>
    <numFmt numFmtId="176" formatCode="0.00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Arial"/>
      <family val="2"/>
    </font>
    <font>
      <b/>
      <u val="single"/>
      <sz val="11"/>
      <color indexed="23"/>
      <name val="Arial"/>
      <family val="2"/>
    </font>
    <font>
      <sz val="11"/>
      <color indexed="31"/>
      <name val="Arial"/>
      <family val="2"/>
    </font>
    <font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2"/>
      <color indexed="16"/>
      <name val="Arial"/>
      <family val="2"/>
    </font>
    <font>
      <b/>
      <sz val="14"/>
      <color indexed="17"/>
      <name val="Arial"/>
      <family val="2"/>
    </font>
    <font>
      <b/>
      <sz val="11"/>
      <color indexed="16"/>
      <name val="Arial"/>
      <family val="2"/>
    </font>
    <font>
      <b/>
      <sz val="14"/>
      <color indexed="8"/>
      <name val="Times New Roman"/>
      <family val="1"/>
    </font>
    <font>
      <b/>
      <sz val="11"/>
      <color indexed="18"/>
      <name val="Arial"/>
      <family val="2"/>
    </font>
    <font>
      <b/>
      <u val="single"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Arial"/>
      <family val="2"/>
    </font>
    <font>
      <b/>
      <u val="single"/>
      <sz val="11"/>
      <color theme="0" tint="-0.4999699890613556"/>
      <name val="Arial"/>
      <family val="2"/>
    </font>
    <font>
      <sz val="11"/>
      <color theme="4" tint="0.7999799847602844"/>
      <name val="Arial"/>
      <family val="2"/>
    </font>
    <font>
      <sz val="11"/>
      <color theme="0" tint="-0.4999699890613556"/>
      <name val="Calibri"/>
      <family val="2"/>
    </font>
    <font>
      <b/>
      <i/>
      <sz val="11"/>
      <color theme="1"/>
      <name val="Calibri"/>
      <family val="2"/>
    </font>
    <font>
      <sz val="10"/>
      <color rgb="FF000000"/>
      <name val="Courier New"/>
      <family val="3"/>
    </font>
    <font>
      <b/>
      <sz val="12"/>
      <color rgb="FF800000"/>
      <name val="Arial"/>
      <family val="2"/>
    </font>
    <font>
      <b/>
      <sz val="14"/>
      <color theme="6" tint="-0.4999699890613556"/>
      <name val="Arial"/>
      <family val="2"/>
    </font>
    <font>
      <b/>
      <sz val="11"/>
      <color rgb="FF800000"/>
      <name val="Arial"/>
      <family val="2"/>
    </font>
    <font>
      <b/>
      <sz val="14"/>
      <color theme="1"/>
      <name val="Times New Roman"/>
      <family val="1"/>
    </font>
    <font>
      <b/>
      <sz val="11"/>
      <color rgb="FF000066"/>
      <name val="Arial"/>
      <family val="2"/>
    </font>
    <font>
      <b/>
      <u val="single"/>
      <sz val="16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7" applyNumberFormat="1" applyFont="1" applyFill="1" applyBorder="1" applyAlignment="1">
      <alignment vertical="center"/>
      <protection/>
    </xf>
    <xf numFmtId="0" fontId="62" fillId="0" borderId="0" xfId="57" applyNumberFormat="1" applyFont="1" applyFill="1" applyBorder="1" applyAlignment="1" applyProtection="1">
      <alignment vertical="center"/>
      <protection locked="0"/>
    </xf>
    <xf numFmtId="0" fontId="62" fillId="0" borderId="0" xfId="57" applyNumberFormat="1" applyFont="1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4" fillId="0" borderId="0" xfId="57" applyNumberFormat="1" applyFont="1" applyFill="1" applyBorder="1" applyAlignment="1">
      <alignment horizontal="left"/>
      <protection/>
    </xf>
    <xf numFmtId="0" fontId="63" fillId="0" borderId="0" xfId="57" applyNumberFormat="1" applyFont="1" applyFill="1" applyBorder="1" applyAlignment="1">
      <alignment horizontal="left"/>
      <protection/>
    </xf>
    <xf numFmtId="0" fontId="3" fillId="0" borderId="0" xfId="57" applyNumberFormat="1" applyFont="1" applyFill="1" applyAlignment="1" applyProtection="1">
      <alignment vertical="center"/>
      <protection locked="0"/>
    </xf>
    <xf numFmtId="0" fontId="62" fillId="0" borderId="0" xfId="57" applyNumberFormat="1" applyFont="1" applyFill="1" applyAlignment="1" applyProtection="1">
      <alignment vertical="center"/>
      <protection locked="0"/>
    </xf>
    <xf numFmtId="0" fontId="3" fillId="0" borderId="0" xfId="57" applyNumberFormat="1" applyFont="1" applyFill="1" applyAlignment="1">
      <alignment vertical="center"/>
      <protection/>
    </xf>
    <xf numFmtId="0" fontId="62" fillId="0" borderId="0" xfId="57" applyNumberFormat="1" applyFont="1" applyFill="1" applyAlignment="1">
      <alignment vertical="center"/>
      <protection/>
    </xf>
    <xf numFmtId="0" fontId="2" fillId="0" borderId="10" xfId="57" applyNumberFormat="1" applyFont="1" applyFill="1" applyBorder="1" applyAlignment="1">
      <alignment horizontal="center" vertical="top" wrapText="1"/>
      <protection/>
    </xf>
    <xf numFmtId="0" fontId="3" fillId="0" borderId="0" xfId="57" applyNumberFormat="1" applyFont="1" applyFill="1">
      <alignment/>
      <protection/>
    </xf>
    <xf numFmtId="0" fontId="62" fillId="0" borderId="0" xfId="57" applyNumberFormat="1" applyFont="1" applyFill="1">
      <alignment/>
      <protection/>
    </xf>
    <xf numFmtId="0" fontId="2" fillId="0" borderId="11" xfId="57" applyNumberFormat="1" applyFont="1" applyFill="1" applyBorder="1" applyAlignment="1">
      <alignment horizontal="center" vertical="top" wrapText="1"/>
      <protection/>
    </xf>
    <xf numFmtId="0" fontId="3" fillId="0" borderId="11" xfId="57" applyNumberFormat="1" applyFont="1" applyFill="1" applyBorder="1" applyAlignment="1">
      <alignment horizontal="left" vertical="top"/>
      <protection/>
    </xf>
    <xf numFmtId="0" fontId="2" fillId="0" borderId="11" xfId="57" applyNumberFormat="1" applyFont="1" applyFill="1" applyBorder="1" applyAlignment="1" applyProtection="1">
      <alignment horizontal="right" vertical="top"/>
      <protection/>
    </xf>
    <xf numFmtId="0" fontId="3" fillId="0" borderId="11" xfId="57" applyNumberFormat="1" applyFont="1" applyFill="1" applyBorder="1" applyAlignment="1">
      <alignment vertical="top"/>
      <protection/>
    </xf>
    <xf numFmtId="0" fontId="2" fillId="0" borderId="11" xfId="57" applyNumberFormat="1" applyFont="1" applyFill="1" applyBorder="1" applyAlignment="1" applyProtection="1">
      <alignment horizontal="left" vertical="top"/>
      <protection locked="0"/>
    </xf>
    <xf numFmtId="0" fontId="3" fillId="0" borderId="11" xfId="57" applyNumberFormat="1" applyFont="1" applyFill="1" applyBorder="1" applyAlignment="1" applyProtection="1">
      <alignment vertical="top"/>
      <protection/>
    </xf>
    <xf numFmtId="0" fontId="2" fillId="0" borderId="12" xfId="57" applyNumberFormat="1" applyFont="1" applyFill="1" applyBorder="1" applyAlignment="1" applyProtection="1">
      <alignment horizontal="right" vertical="top"/>
      <protection locked="0"/>
    </xf>
    <xf numFmtId="0" fontId="3" fillId="0" borderId="0" xfId="57" applyNumberFormat="1" applyFont="1" applyFill="1" applyAlignment="1">
      <alignment vertical="top"/>
      <protection/>
    </xf>
    <xf numFmtId="0" fontId="62" fillId="0" borderId="0" xfId="57" applyNumberFormat="1" applyFont="1" applyFill="1" applyAlignment="1">
      <alignment vertical="top"/>
      <protection/>
    </xf>
    <xf numFmtId="0" fontId="2" fillId="0" borderId="11" xfId="57" applyNumberFormat="1" applyFont="1" applyFill="1" applyBorder="1" applyAlignment="1" applyProtection="1">
      <alignment horizontal="right" vertical="top"/>
      <protection locked="0"/>
    </xf>
    <xf numFmtId="0" fontId="64" fillId="0" borderId="13" xfId="57" applyNumberFormat="1" applyFont="1" applyFill="1" applyBorder="1" applyAlignment="1" applyProtection="1">
      <alignment vertical="top"/>
      <protection/>
    </xf>
    <xf numFmtId="0" fontId="3" fillId="0" borderId="10" xfId="57" applyNumberFormat="1" applyFont="1" applyFill="1" applyBorder="1" applyAlignment="1" applyProtection="1">
      <alignment vertical="top"/>
      <protection/>
    </xf>
    <xf numFmtId="0" fontId="3" fillId="0" borderId="0" xfId="57" applyNumberFormat="1" applyFont="1" applyFill="1" applyAlignment="1" applyProtection="1">
      <alignment vertical="top"/>
      <protection/>
    </xf>
    <xf numFmtId="0" fontId="62" fillId="0" borderId="0" xfId="57" applyNumberFormat="1" applyFont="1" applyFill="1" applyAlignment="1" applyProtection="1">
      <alignment vertical="top"/>
      <protection/>
    </xf>
    <xf numFmtId="0" fontId="0" fillId="0" borderId="0" xfId="57" applyNumberFormat="1" applyFill="1">
      <alignment/>
      <protection/>
    </xf>
    <xf numFmtId="0" fontId="65" fillId="0" borderId="0" xfId="57" applyNumberFormat="1" applyFont="1" applyFill="1">
      <alignment/>
      <protection/>
    </xf>
    <xf numFmtId="0" fontId="66" fillId="0" borderId="0" xfId="59" applyNumberFormat="1" applyFont="1" applyFill="1" applyBorder="1" applyAlignment="1" applyProtection="1">
      <alignment horizontal="center" vertical="center"/>
      <protection/>
    </xf>
    <xf numFmtId="0" fontId="2" fillId="0" borderId="14" xfId="59" applyNumberFormat="1" applyFont="1" applyFill="1" applyBorder="1" applyAlignment="1" applyProtection="1">
      <alignment horizontal="left" vertical="top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67" fillId="0" borderId="11" xfId="59" applyNumberFormat="1" applyFont="1" applyFill="1" applyBorder="1" applyAlignment="1">
      <alignment horizontal="left" wrapText="1" readingOrder="1"/>
      <protection/>
    </xf>
    <xf numFmtId="172" fontId="3" fillId="0" borderId="11" xfId="59" applyNumberFormat="1" applyFont="1" applyFill="1" applyBorder="1" applyAlignment="1">
      <alignment vertical="top"/>
      <protection/>
    </xf>
    <xf numFmtId="0" fontId="3" fillId="0" borderId="11" xfId="59" applyNumberFormat="1" applyFont="1" applyFill="1" applyBorder="1" applyAlignment="1">
      <alignment vertical="top"/>
      <protection/>
    </xf>
    <xf numFmtId="0" fontId="2" fillId="0" borderId="15" xfId="57" applyNumberFormat="1" applyFont="1" applyFill="1" applyBorder="1" applyAlignment="1" applyProtection="1">
      <alignment horizontal="center" vertical="top" wrapText="1"/>
      <protection locked="0"/>
    </xf>
    <xf numFmtId="0" fontId="2" fillId="0" borderId="11" xfId="57" applyNumberFormat="1" applyFont="1" applyFill="1" applyBorder="1" applyAlignment="1" applyProtection="1">
      <alignment horizontal="center" vertical="top" wrapText="1"/>
      <protection locked="0"/>
    </xf>
    <xf numFmtId="0" fontId="2" fillId="0" borderId="16" xfId="59" applyNumberFormat="1" applyFont="1" applyFill="1" applyBorder="1" applyAlignment="1">
      <alignment horizontal="right" vertical="top"/>
      <protection/>
    </xf>
    <xf numFmtId="172" fontId="2" fillId="0" borderId="16" xfId="59" applyNumberFormat="1" applyFont="1" applyFill="1" applyBorder="1" applyAlignment="1">
      <alignment horizontal="right" vertical="top"/>
      <protection/>
    </xf>
    <xf numFmtId="0" fontId="3" fillId="0" borderId="11" xfId="59" applyNumberFormat="1" applyFont="1" applyFill="1" applyBorder="1" applyAlignment="1">
      <alignment vertical="top" wrapText="1"/>
      <protection/>
    </xf>
    <xf numFmtId="0" fontId="2" fillId="33" borderId="12" xfId="57" applyNumberFormat="1" applyFont="1" applyFill="1" applyBorder="1" applyAlignment="1" applyProtection="1">
      <alignment horizontal="right" vertical="top"/>
      <protection locked="0"/>
    </xf>
    <xf numFmtId="0" fontId="2" fillId="0" borderId="10" xfId="57" applyNumberFormat="1" applyFont="1" applyFill="1" applyBorder="1" applyAlignment="1" applyProtection="1">
      <alignment horizontal="center" vertical="top" wrapText="1"/>
      <protection locked="0"/>
    </xf>
    <xf numFmtId="0" fontId="2" fillId="0" borderId="11" xfId="59" applyNumberFormat="1" applyFont="1" applyFill="1" applyBorder="1" applyAlignment="1">
      <alignment horizontal="left" vertical="top"/>
      <protection/>
    </xf>
    <xf numFmtId="0" fontId="2" fillId="0" borderId="14" xfId="59" applyNumberFormat="1" applyFont="1" applyFill="1" applyBorder="1" applyAlignment="1">
      <alignment horizontal="left" vertical="top"/>
      <protection/>
    </xf>
    <xf numFmtId="0" fontId="3" fillId="0" borderId="13" xfId="59" applyNumberFormat="1" applyFont="1" applyFill="1" applyBorder="1" applyAlignment="1">
      <alignment vertical="top"/>
      <protection/>
    </xf>
    <xf numFmtId="0" fontId="3" fillId="0" borderId="17" xfId="59" applyNumberFormat="1" applyFont="1" applyFill="1" applyBorder="1" applyAlignment="1">
      <alignment vertical="top"/>
      <protection/>
    </xf>
    <xf numFmtId="0" fontId="6" fillId="0" borderId="18" xfId="59" applyNumberFormat="1" applyFont="1" applyFill="1" applyBorder="1" applyAlignment="1">
      <alignment vertical="top"/>
      <protection/>
    </xf>
    <xf numFmtId="0" fontId="3" fillId="0" borderId="18" xfId="59" applyNumberFormat="1" applyFont="1" applyFill="1" applyBorder="1" applyAlignment="1">
      <alignment vertical="top"/>
      <protection/>
    </xf>
    <xf numFmtId="0" fontId="2" fillId="0" borderId="18" xfId="59" applyNumberFormat="1" applyFont="1" applyFill="1" applyBorder="1" applyAlignment="1">
      <alignment horizontal="left" vertical="top"/>
      <protection/>
    </xf>
    <xf numFmtId="0" fontId="14" fillId="0" borderId="10" xfId="59" applyNumberFormat="1" applyFont="1" applyFill="1" applyBorder="1" applyAlignment="1" applyProtection="1">
      <alignment vertical="center" wrapText="1"/>
      <protection locked="0"/>
    </xf>
    <xf numFmtId="0" fontId="68" fillId="33" borderId="10" xfId="59" applyNumberFormat="1" applyFont="1" applyFill="1" applyBorder="1" applyAlignment="1" applyProtection="1">
      <alignment vertical="center" wrapText="1"/>
      <protection locked="0"/>
    </xf>
    <xf numFmtId="0" fontId="64" fillId="0" borderId="10" xfId="59" applyNumberFormat="1" applyFont="1" applyFill="1" applyBorder="1" applyAlignment="1">
      <alignment vertical="top"/>
      <protection/>
    </xf>
    <xf numFmtId="0" fontId="13" fillId="0" borderId="10" xfId="59" applyNumberFormat="1" applyFont="1" applyFill="1" applyBorder="1" applyAlignment="1" applyProtection="1">
      <alignment vertical="center" wrapText="1"/>
      <protection locked="0"/>
    </xf>
    <xf numFmtId="0" fontId="13" fillId="0" borderId="10" xfId="64" applyNumberFormat="1" applyFont="1" applyFill="1" applyBorder="1" applyAlignment="1" applyProtection="1">
      <alignment vertical="center" wrapText="1"/>
      <protection locked="0"/>
    </xf>
    <xf numFmtId="0" fontId="14" fillId="0" borderId="10" xfId="59" applyNumberFormat="1" applyFont="1" applyFill="1" applyBorder="1" applyAlignment="1" applyProtection="1">
      <alignment vertical="center" wrapText="1"/>
      <protection/>
    </xf>
    <xf numFmtId="0" fontId="11" fillId="0" borderId="0" xfId="59" applyNumberFormat="1" applyFill="1">
      <alignment/>
      <protection/>
    </xf>
    <xf numFmtId="174" fontId="3" fillId="0" borderId="11" xfId="59" applyNumberFormat="1" applyFont="1" applyFill="1" applyBorder="1" applyAlignment="1">
      <alignment vertical="top"/>
      <protection/>
    </xf>
    <xf numFmtId="2" fontId="3" fillId="0" borderId="11" xfId="59" applyNumberFormat="1" applyFont="1" applyFill="1" applyBorder="1" applyAlignment="1">
      <alignment vertical="top"/>
      <protection/>
    </xf>
    <xf numFmtId="2" fontId="2" fillId="0" borderId="16" xfId="59" applyNumberFormat="1" applyFont="1" applyFill="1" applyBorder="1" applyAlignment="1">
      <alignment horizontal="right" vertical="top"/>
      <protection/>
    </xf>
    <xf numFmtId="2" fontId="6" fillId="0" borderId="11" xfId="59" applyNumberFormat="1" applyFont="1" applyFill="1" applyBorder="1" applyAlignment="1">
      <alignment vertical="top"/>
      <protection/>
    </xf>
    <xf numFmtId="2" fontId="69" fillId="0" borderId="11" xfId="59" applyNumberFormat="1" applyFont="1" applyFill="1" applyBorder="1" applyAlignment="1">
      <alignment vertical="top"/>
      <protection/>
    </xf>
    <xf numFmtId="10" fontId="70" fillId="33" borderId="10" xfId="64" applyNumberFormat="1" applyFont="1" applyFill="1" applyBorder="1" applyAlignment="1" applyProtection="1">
      <alignment horizontal="center" vertical="center"/>
      <protection locked="0"/>
    </xf>
    <xf numFmtId="2" fontId="6" fillId="0" borderId="19" xfId="59" applyNumberFormat="1" applyFont="1" applyFill="1" applyBorder="1" applyAlignment="1">
      <alignment horizontal="right" vertical="top"/>
      <protection/>
    </xf>
    <xf numFmtId="2" fontId="6" fillId="0" borderId="20" xfId="59" applyNumberFormat="1" applyFont="1" applyFill="1" applyBorder="1" applyAlignment="1">
      <alignment vertical="top"/>
      <protection/>
    </xf>
    <xf numFmtId="2" fontId="2" fillId="0" borderId="16" xfId="58" applyNumberFormat="1" applyFont="1" applyFill="1" applyBorder="1" applyAlignment="1">
      <alignment horizontal="right" vertical="top"/>
      <protection/>
    </xf>
    <xf numFmtId="0" fontId="71" fillId="0" borderId="0" xfId="0" applyFont="1" applyAlignment="1">
      <alignment horizontal="justify" vertical="center"/>
    </xf>
    <xf numFmtId="0" fontId="17" fillId="0" borderId="11" xfId="59" applyNumberFormat="1" applyFont="1" applyFill="1" applyBorder="1" applyAlignment="1">
      <alignment vertical="top" wrapText="1"/>
      <protection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3" xfId="59" applyNumberFormat="1" applyFont="1" applyFill="1" applyBorder="1" applyAlignment="1">
      <alignment horizontal="center" vertical="center" wrapText="1"/>
      <protection/>
    </xf>
    <xf numFmtId="0" fontId="72" fillId="0" borderId="10" xfId="59" applyNumberFormat="1" applyFont="1" applyFill="1" applyBorder="1" applyAlignment="1">
      <alignment horizontal="center" vertical="center" wrapText="1"/>
      <protection/>
    </xf>
    <xf numFmtId="0" fontId="2" fillId="0" borderId="14" xfId="57" applyNumberFormat="1" applyFont="1" applyFill="1" applyBorder="1" applyAlignment="1">
      <alignment horizontal="center" vertical="center" wrapText="1"/>
      <protection/>
    </xf>
    <xf numFmtId="0" fontId="2" fillId="0" borderId="18" xfId="57" applyNumberFormat="1" applyFont="1" applyFill="1" applyBorder="1" applyAlignment="1">
      <alignment horizontal="center" vertical="center" wrapText="1"/>
      <protection/>
    </xf>
    <xf numFmtId="0" fontId="2" fillId="0" borderId="20" xfId="57" applyNumberFormat="1" applyFont="1" applyFill="1" applyBorder="1" applyAlignment="1">
      <alignment horizontal="center" vertical="center" wrapText="1"/>
      <protection/>
    </xf>
    <xf numFmtId="0" fontId="6" fillId="0" borderId="14" xfId="59" applyNumberFormat="1" applyFont="1" applyFill="1" applyBorder="1" applyAlignment="1">
      <alignment horizontal="center" vertical="top" wrapText="1"/>
      <protection/>
    </xf>
    <xf numFmtId="0" fontId="6" fillId="0" borderId="18" xfId="59" applyNumberFormat="1" applyFont="1" applyFill="1" applyBorder="1" applyAlignment="1">
      <alignment horizontal="center" vertical="top" wrapText="1"/>
      <protection/>
    </xf>
    <xf numFmtId="0" fontId="6" fillId="0" borderId="20" xfId="59" applyNumberFormat="1" applyFont="1" applyFill="1" applyBorder="1" applyAlignment="1">
      <alignment horizontal="center" vertical="top" wrapText="1"/>
      <protection/>
    </xf>
    <xf numFmtId="0" fontId="73" fillId="0" borderId="0" xfId="57" applyNumberFormat="1" applyFont="1" applyFill="1" applyBorder="1" applyAlignment="1">
      <alignment horizontal="right" vertical="top"/>
      <protection/>
    </xf>
    <xf numFmtId="0" fontId="5" fillId="0" borderId="0" xfId="57" applyNumberFormat="1" applyFont="1" applyFill="1" applyBorder="1" applyAlignment="1">
      <alignment horizontal="left" vertical="center" wrapText="1"/>
      <protection/>
    </xf>
    <xf numFmtId="0" fontId="63" fillId="0" borderId="21" xfId="57" applyNumberFormat="1" applyFont="1" applyFill="1" applyBorder="1" applyAlignment="1" applyProtection="1">
      <alignment horizontal="center" wrapText="1"/>
      <protection locked="0"/>
    </xf>
    <xf numFmtId="0" fontId="2" fillId="33" borderId="14" xfId="59" applyNumberFormat="1" applyFont="1" applyFill="1" applyBorder="1" applyAlignment="1" applyProtection="1">
      <alignment horizontal="left" vertical="top"/>
      <protection locked="0"/>
    </xf>
    <xf numFmtId="0" fontId="2" fillId="0" borderId="18" xfId="59" applyNumberFormat="1" applyFont="1" applyFill="1" applyBorder="1" applyAlignment="1" applyProtection="1">
      <alignment horizontal="left" vertical="top"/>
      <protection locked="0"/>
    </xf>
    <xf numFmtId="0" fontId="2" fillId="0" borderId="20" xfId="59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76200</xdr:rowOff>
    </xdr:from>
    <xdr:to>
      <xdr:col>1</xdr:col>
      <xdr:colOff>2162175</xdr:colOff>
      <xdr:row>0</xdr:row>
      <xdr:rowOff>285750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66675" y="76200"/>
          <a:ext cx="3086100" cy="209550"/>
          <a:chOff x="10318750" y="378069"/>
          <a:chExt cx="3122405" cy="295434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4_BOQ_AllinOn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3_BOQ_AllinOne_SourceOld_1209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padmin\Desktop\BOQ_itemrate_turnk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Sheet1"/>
      <sheetName val="BoQ1"/>
      <sheetName val="V4_BOQ_AllinOne"/>
    </sheetNames>
    <sheetDataSet>
      <sheetData sheetId="0">
        <row r="2">
          <cell r="C2" t="str">
            <v>BoQ_Ver2.0</v>
          </cell>
          <cell r="E2" t="str">
            <v>Fully</v>
          </cell>
          <cell r="F2" t="str">
            <v>INR</v>
          </cell>
          <cell r="G2" t="str">
            <v>Select</v>
          </cell>
        </row>
        <row r="3">
          <cell r="C3" t="str">
            <v>BoQ_Ver4.0</v>
          </cell>
          <cell r="E3" t="str">
            <v>Partially</v>
          </cell>
          <cell r="F3" t="str">
            <v>USD</v>
          </cell>
          <cell r="G3" t="str">
            <v>Discount BoQ</v>
          </cell>
        </row>
        <row r="4">
          <cell r="F4" t="str">
            <v>JPY</v>
          </cell>
          <cell r="G4" t="str">
            <v>Negative BoQ</v>
          </cell>
        </row>
        <row r="5">
          <cell r="F5" t="str">
            <v>EUR</v>
          </cell>
          <cell r="G5" t="str">
            <v>C1D1</v>
          </cell>
        </row>
        <row r="6">
          <cell r="F6" t="str">
            <v>AUS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ceMacro"/>
      <sheetName val="IRBoQ1"/>
      <sheetName val="BoQ1"/>
      <sheetName val="IWBoQ1"/>
      <sheetName val="C1D1BoQ1"/>
      <sheetName val="kBoQ1"/>
      <sheetName val="MCIRBoQ1"/>
      <sheetName val="sdBoQ1"/>
      <sheetName val="DDBoQ1"/>
      <sheetName val="MCLPerBoQ1"/>
      <sheetName val="ShowAllBoQ1"/>
      <sheetName val="Wils"/>
      <sheetName val="Bo1Q_Ver3.0"/>
      <sheetName val="ItemRate"/>
      <sheetName val="Percentage"/>
      <sheetName val="ItemWise"/>
      <sheetName val="Shet2"/>
      <sheetName val="Macros"/>
      <sheetName val="V3_BOQ_AllinOne_SourceOld_1209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Q"/>
      <sheetName val="PRICE BID"/>
      <sheetName val="SUPPLY"/>
      <sheetName val="WTandVOL"/>
    </sheetNames>
    <sheetDataSet>
      <sheetData sheetId="1">
        <row r="14">
          <cell r="G14">
            <v>3.7079999999999997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theme="4" tint="-0.4999699890613556"/>
  </sheetPr>
  <dimension ref="A1:II18"/>
  <sheetViews>
    <sheetView showGridLines="0" zoomScale="75" zoomScaleNormal="75" zoomScalePageLayoutView="0" workbookViewId="0" topLeftCell="A1">
      <selection activeCell="F16" sqref="F16"/>
    </sheetView>
  </sheetViews>
  <sheetFormatPr defaultColWidth="9.140625" defaultRowHeight="15"/>
  <cols>
    <col min="1" max="1" width="14.8515625" style="28" customWidth="1"/>
    <col min="2" max="2" width="44.57421875" style="28" customWidth="1"/>
    <col min="3" max="3" width="23.421875" style="28" hidden="1" customWidth="1"/>
    <col min="4" max="4" width="15.140625" style="28" customWidth="1"/>
    <col min="5" max="5" width="14.140625" style="28" customWidth="1"/>
    <col min="6" max="6" width="15.57421875" style="28" customWidth="1"/>
    <col min="7" max="7" width="14.140625" style="28" hidden="1" customWidth="1"/>
    <col min="8" max="10" width="12.140625" style="28" hidden="1" customWidth="1"/>
    <col min="11" max="11" width="19.57421875" style="28" hidden="1" customWidth="1"/>
    <col min="12" max="12" width="14.28125" style="28" hidden="1" customWidth="1"/>
    <col min="13" max="13" width="17.421875" style="28" hidden="1" customWidth="1"/>
    <col min="14" max="14" width="15.28125" style="56" hidden="1" customWidth="1"/>
    <col min="15" max="15" width="14.28125" style="28" hidden="1" customWidth="1"/>
    <col min="16" max="16" width="17.28125" style="28" hidden="1" customWidth="1"/>
    <col min="17" max="17" width="18.421875" style="28" hidden="1" customWidth="1"/>
    <col min="18" max="18" width="17.421875" style="28" hidden="1" customWidth="1"/>
    <col min="19" max="19" width="14.7109375" style="28" hidden="1" customWidth="1"/>
    <col min="20" max="20" width="14.8515625" style="28" hidden="1" customWidth="1"/>
    <col min="21" max="21" width="16.421875" style="28" hidden="1" customWidth="1"/>
    <col min="22" max="22" width="13.00390625" style="28" hidden="1" customWidth="1"/>
    <col min="23" max="51" width="9.140625" style="28" hidden="1" customWidth="1"/>
    <col min="52" max="52" width="10.28125" style="28" hidden="1" customWidth="1"/>
    <col min="53" max="53" width="21.7109375" style="28" customWidth="1"/>
    <col min="54" max="54" width="18.8515625" style="28" hidden="1" customWidth="1"/>
    <col min="55" max="55" width="50.140625" style="28" customWidth="1"/>
    <col min="56" max="238" width="9.140625" style="28" customWidth="1"/>
    <col min="239" max="243" width="9.140625" style="29" customWidth="1"/>
    <col min="244" max="16384" width="9.140625" style="28" customWidth="1"/>
  </cols>
  <sheetData>
    <row r="1" spans="1:243" s="1" customFormat="1" ht="27" customHeight="1">
      <c r="A1" s="77" t="str">
        <f>B2&amp;" BoQ"</f>
        <v>Percentage BoQ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O1" s="2"/>
      <c r="P1" s="2"/>
      <c r="Q1" s="3"/>
      <c r="IE1" s="3"/>
      <c r="IF1" s="3"/>
      <c r="IG1" s="3"/>
      <c r="IH1" s="3"/>
      <c r="II1" s="3"/>
    </row>
    <row r="2" spans="1:17" s="1" customFormat="1" ht="25.5" customHeight="1" hidden="1">
      <c r="A2" s="30" t="s">
        <v>3</v>
      </c>
      <c r="B2" s="30" t="s">
        <v>42</v>
      </c>
      <c r="C2" s="30" t="s">
        <v>4</v>
      </c>
      <c r="D2" s="30" t="s">
        <v>5</v>
      </c>
      <c r="E2" s="30" t="s">
        <v>6</v>
      </c>
      <c r="J2" s="4"/>
      <c r="K2" s="4"/>
      <c r="L2" s="4"/>
      <c r="O2" s="2"/>
      <c r="P2" s="2"/>
      <c r="Q2" s="3"/>
    </row>
    <row r="3" spans="1:243" s="1" customFormat="1" ht="30" customHeight="1" hidden="1">
      <c r="A3" s="1" t="s">
        <v>47</v>
      </c>
      <c r="C3" s="1" t="s">
        <v>46</v>
      </c>
      <c r="IE3" s="3"/>
      <c r="IF3" s="3"/>
      <c r="IG3" s="3"/>
      <c r="IH3" s="3"/>
      <c r="II3" s="3"/>
    </row>
    <row r="4" spans="1:243" s="5" customFormat="1" ht="30.75" customHeight="1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IE4" s="6"/>
      <c r="IF4" s="6"/>
      <c r="IG4" s="6"/>
      <c r="IH4" s="6"/>
      <c r="II4" s="6"/>
    </row>
    <row r="5" spans="1:243" s="5" customFormat="1" ht="30.75" customHeight="1">
      <c r="A5" s="78" t="s">
        <v>54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IE5" s="6"/>
      <c r="IF5" s="6"/>
      <c r="IG5" s="6"/>
      <c r="IH5" s="6"/>
      <c r="II5" s="6"/>
    </row>
    <row r="6" spans="1:243" s="5" customFormat="1" ht="30.75" customHeight="1">
      <c r="A6" s="78" t="s">
        <v>55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IE6" s="6"/>
      <c r="IF6" s="6"/>
      <c r="IG6" s="6"/>
      <c r="IH6" s="6"/>
      <c r="II6" s="6"/>
    </row>
    <row r="7" spans="1:243" s="5" customFormat="1" ht="29.25" customHeight="1" hidden="1">
      <c r="A7" s="79" t="s">
        <v>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IE7" s="6"/>
      <c r="IF7" s="6"/>
      <c r="IG7" s="6"/>
      <c r="IH7" s="6"/>
      <c r="II7" s="6"/>
    </row>
    <row r="8" spans="1:243" s="7" customFormat="1" ht="58.5" customHeight="1">
      <c r="A8" s="31" t="s">
        <v>48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2"/>
      <c r="IE8" s="8"/>
      <c r="IF8" s="8"/>
      <c r="IG8" s="8"/>
      <c r="IH8" s="8"/>
      <c r="II8" s="8"/>
    </row>
    <row r="9" spans="1:243" s="9" customFormat="1" ht="122.25" customHeight="1">
      <c r="A9" s="71" t="s">
        <v>53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3"/>
      <c r="IE9" s="10"/>
      <c r="IF9" s="10"/>
      <c r="IG9" s="10"/>
      <c r="IH9" s="10"/>
      <c r="II9" s="10"/>
    </row>
    <row r="10" spans="1:243" s="12" customFormat="1" ht="18.75" customHeight="1">
      <c r="A10" s="11" t="s">
        <v>8</v>
      </c>
      <c r="B10" s="11" t="s">
        <v>9</v>
      </c>
      <c r="C10" s="11" t="s">
        <v>9</v>
      </c>
      <c r="D10" s="11" t="s">
        <v>8</v>
      </c>
      <c r="E10" s="11" t="s">
        <v>9</v>
      </c>
      <c r="F10" s="11" t="s">
        <v>10</v>
      </c>
      <c r="G10" s="11" t="s">
        <v>10</v>
      </c>
      <c r="H10" s="11" t="s">
        <v>11</v>
      </c>
      <c r="I10" s="11" t="s">
        <v>9</v>
      </c>
      <c r="J10" s="11" t="s">
        <v>8</v>
      </c>
      <c r="K10" s="11" t="s">
        <v>12</v>
      </c>
      <c r="L10" s="11" t="s">
        <v>9</v>
      </c>
      <c r="M10" s="11" t="s">
        <v>8</v>
      </c>
      <c r="N10" s="11" t="s">
        <v>10</v>
      </c>
      <c r="O10" s="11" t="s">
        <v>10</v>
      </c>
      <c r="P10" s="11" t="s">
        <v>10</v>
      </c>
      <c r="Q10" s="11" t="s">
        <v>10</v>
      </c>
      <c r="R10" s="11" t="s">
        <v>11</v>
      </c>
      <c r="S10" s="11" t="s">
        <v>11</v>
      </c>
      <c r="T10" s="11" t="s">
        <v>10</v>
      </c>
      <c r="U10" s="11" t="s">
        <v>10</v>
      </c>
      <c r="V10" s="11" t="s">
        <v>10</v>
      </c>
      <c r="W10" s="11" t="s">
        <v>10</v>
      </c>
      <c r="X10" s="11" t="s">
        <v>11</v>
      </c>
      <c r="Y10" s="11" t="s">
        <v>11</v>
      </c>
      <c r="Z10" s="11" t="s">
        <v>10</v>
      </c>
      <c r="AA10" s="11" t="s">
        <v>10</v>
      </c>
      <c r="AB10" s="11" t="s">
        <v>10</v>
      </c>
      <c r="AC10" s="11" t="s">
        <v>10</v>
      </c>
      <c r="AD10" s="11" t="s">
        <v>11</v>
      </c>
      <c r="AE10" s="11" t="s">
        <v>11</v>
      </c>
      <c r="AF10" s="11" t="s">
        <v>10</v>
      </c>
      <c r="AG10" s="11" t="s">
        <v>10</v>
      </c>
      <c r="AH10" s="11" t="s">
        <v>10</v>
      </c>
      <c r="AI10" s="11" t="s">
        <v>10</v>
      </c>
      <c r="AJ10" s="11" t="s">
        <v>11</v>
      </c>
      <c r="AK10" s="11" t="s">
        <v>11</v>
      </c>
      <c r="AL10" s="11" t="s">
        <v>10</v>
      </c>
      <c r="AM10" s="11" t="s">
        <v>10</v>
      </c>
      <c r="AN10" s="11" t="s">
        <v>10</v>
      </c>
      <c r="AO10" s="11" t="s">
        <v>10</v>
      </c>
      <c r="AP10" s="11" t="s">
        <v>11</v>
      </c>
      <c r="AQ10" s="11" t="s">
        <v>11</v>
      </c>
      <c r="AR10" s="11" t="s">
        <v>10</v>
      </c>
      <c r="AS10" s="11" t="s">
        <v>10</v>
      </c>
      <c r="AT10" s="11" t="s">
        <v>8</v>
      </c>
      <c r="AU10" s="11" t="s">
        <v>8</v>
      </c>
      <c r="AV10" s="11" t="s">
        <v>11</v>
      </c>
      <c r="AW10" s="11" t="s">
        <v>11</v>
      </c>
      <c r="AX10" s="11" t="s">
        <v>8</v>
      </c>
      <c r="AY10" s="11" t="s">
        <v>8</v>
      </c>
      <c r="AZ10" s="11" t="s">
        <v>13</v>
      </c>
      <c r="BA10" s="11" t="s">
        <v>8</v>
      </c>
      <c r="BB10" s="11" t="s">
        <v>8</v>
      </c>
      <c r="BC10" s="11" t="s">
        <v>9</v>
      </c>
      <c r="IE10" s="13"/>
      <c r="IF10" s="13"/>
      <c r="IG10" s="13"/>
      <c r="IH10" s="13"/>
      <c r="II10" s="13"/>
    </row>
    <row r="11" spans="1:243" s="12" customFormat="1" ht="94.5" customHeight="1">
      <c r="A11" s="11" t="s">
        <v>0</v>
      </c>
      <c r="B11" s="11" t="s">
        <v>14</v>
      </c>
      <c r="C11" s="11" t="s">
        <v>1</v>
      </c>
      <c r="D11" s="68" t="s">
        <v>15</v>
      </c>
      <c r="E11" s="68" t="s">
        <v>16</v>
      </c>
      <c r="F11" s="68" t="s">
        <v>49</v>
      </c>
      <c r="G11" s="68"/>
      <c r="H11" s="68"/>
      <c r="I11" s="68" t="s">
        <v>17</v>
      </c>
      <c r="J11" s="68" t="s">
        <v>18</v>
      </c>
      <c r="K11" s="68" t="s">
        <v>19</v>
      </c>
      <c r="L11" s="68" t="s">
        <v>20</v>
      </c>
      <c r="M11" s="69" t="s">
        <v>21</v>
      </c>
      <c r="N11" s="68" t="s">
        <v>22</v>
      </c>
      <c r="O11" s="68" t="s">
        <v>23</v>
      </c>
      <c r="P11" s="68" t="s">
        <v>24</v>
      </c>
      <c r="Q11" s="68" t="s">
        <v>25</v>
      </c>
      <c r="R11" s="68"/>
      <c r="S11" s="68"/>
      <c r="T11" s="68" t="s">
        <v>26</v>
      </c>
      <c r="U11" s="68" t="s">
        <v>27</v>
      </c>
      <c r="V11" s="68" t="s">
        <v>28</v>
      </c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70" t="s">
        <v>52</v>
      </c>
      <c r="BB11" s="70" t="s">
        <v>29</v>
      </c>
      <c r="BC11" s="70" t="s">
        <v>30</v>
      </c>
      <c r="IE11" s="13"/>
      <c r="IF11" s="13"/>
      <c r="IG11" s="13"/>
      <c r="IH11" s="13"/>
      <c r="II11" s="13"/>
    </row>
    <row r="12" spans="1:243" s="12" customFormat="1" ht="15">
      <c r="A12" s="14">
        <v>1</v>
      </c>
      <c r="B12" s="14">
        <v>2</v>
      </c>
      <c r="C12" s="14">
        <v>3</v>
      </c>
      <c r="D12" s="14">
        <v>3</v>
      </c>
      <c r="E12" s="14">
        <v>4</v>
      </c>
      <c r="F12" s="14">
        <v>5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14">
        <v>24</v>
      </c>
      <c r="Y12" s="14">
        <v>25</v>
      </c>
      <c r="Z12" s="14">
        <v>26</v>
      </c>
      <c r="AA12" s="14">
        <v>27</v>
      </c>
      <c r="AB12" s="14">
        <v>28</v>
      </c>
      <c r="AC12" s="14">
        <v>29</v>
      </c>
      <c r="AD12" s="14">
        <v>30</v>
      </c>
      <c r="AE12" s="14">
        <v>31</v>
      </c>
      <c r="AF12" s="14">
        <v>32</v>
      </c>
      <c r="AG12" s="14">
        <v>33</v>
      </c>
      <c r="AH12" s="14">
        <v>34</v>
      </c>
      <c r="AI12" s="14">
        <v>35</v>
      </c>
      <c r="AJ12" s="14">
        <v>36</v>
      </c>
      <c r="AK12" s="14">
        <v>37</v>
      </c>
      <c r="AL12" s="14">
        <v>38</v>
      </c>
      <c r="AM12" s="14">
        <v>39</v>
      </c>
      <c r="AN12" s="14">
        <v>40</v>
      </c>
      <c r="AO12" s="14">
        <v>41</v>
      </c>
      <c r="AP12" s="14">
        <v>42</v>
      </c>
      <c r="AQ12" s="14">
        <v>43</v>
      </c>
      <c r="AR12" s="14">
        <v>44</v>
      </c>
      <c r="AS12" s="14">
        <v>45</v>
      </c>
      <c r="AT12" s="14">
        <v>46</v>
      </c>
      <c r="AU12" s="14">
        <v>47</v>
      </c>
      <c r="AV12" s="14">
        <v>48</v>
      </c>
      <c r="AW12" s="14">
        <v>49</v>
      </c>
      <c r="AX12" s="14">
        <v>50</v>
      </c>
      <c r="AY12" s="14">
        <v>51</v>
      </c>
      <c r="AZ12" s="14">
        <v>52</v>
      </c>
      <c r="BA12" s="14">
        <v>6</v>
      </c>
      <c r="BB12" s="14">
        <v>54</v>
      </c>
      <c r="BC12" s="14">
        <v>7</v>
      </c>
      <c r="IE12" s="13"/>
      <c r="IF12" s="13"/>
      <c r="IG12" s="13"/>
      <c r="IH12" s="13"/>
      <c r="II12" s="13"/>
    </row>
    <row r="13" spans="1:243" s="21" customFormat="1" ht="28.5" customHeight="1">
      <c r="A13" s="32">
        <v>1</v>
      </c>
      <c r="B13" s="67" t="s">
        <v>57</v>
      </c>
      <c r="C13" s="33" t="s">
        <v>31</v>
      </c>
      <c r="D13" s="34"/>
      <c r="E13" s="15"/>
      <c r="F13" s="35"/>
      <c r="G13" s="16"/>
      <c r="H13" s="16"/>
      <c r="I13" s="35"/>
      <c r="J13" s="17"/>
      <c r="K13" s="18"/>
      <c r="L13" s="18"/>
      <c r="M13" s="19"/>
      <c r="N13" s="20"/>
      <c r="O13" s="20"/>
      <c r="P13" s="36"/>
      <c r="Q13" s="20"/>
      <c r="R13" s="20"/>
      <c r="S13" s="36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8"/>
      <c r="BB13" s="39"/>
      <c r="BC13" s="40"/>
      <c r="IE13" s="22">
        <v>1</v>
      </c>
      <c r="IF13" s="22" t="s">
        <v>32</v>
      </c>
      <c r="IG13" s="22" t="s">
        <v>33</v>
      </c>
      <c r="IH13" s="22">
        <v>10</v>
      </c>
      <c r="II13" s="22" t="s">
        <v>34</v>
      </c>
    </row>
    <row r="14" spans="1:243" s="21" customFormat="1" ht="161.25" customHeight="1">
      <c r="A14" s="32">
        <v>1.01</v>
      </c>
      <c r="B14" s="67" t="s">
        <v>56</v>
      </c>
      <c r="C14" s="33" t="s">
        <v>35</v>
      </c>
      <c r="D14" s="57">
        <v>1</v>
      </c>
      <c r="E14" s="15" t="s">
        <v>36</v>
      </c>
      <c r="F14" s="58">
        <v>1775000</v>
      </c>
      <c r="G14" s="23"/>
      <c r="H14" s="16"/>
      <c r="I14" s="35" t="s">
        <v>37</v>
      </c>
      <c r="J14" s="17">
        <f>IF(I14="Less(-)",-1,1)</f>
        <v>1</v>
      </c>
      <c r="K14" s="18" t="s">
        <v>43</v>
      </c>
      <c r="L14" s="18" t="s">
        <v>6</v>
      </c>
      <c r="M14" s="41"/>
      <c r="N14" s="23"/>
      <c r="O14" s="23"/>
      <c r="P14" s="42"/>
      <c r="Q14" s="23"/>
      <c r="R14" s="23"/>
      <c r="S14" s="42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59">
        <f>total_amount_ba($B$2,$D$2,D14,F14,J14,K14,M14)</f>
        <v>1775000</v>
      </c>
      <c r="BB14" s="65">
        <f>BA14+SUM(N14:AZ14)</f>
        <v>1775000</v>
      </c>
      <c r="BC14" s="40" t="str">
        <f>SpellNumber(L14,BB14)</f>
        <v>INR  Seventeen Lakh Seventy Five Thousand    Only</v>
      </c>
      <c r="IE14" s="22">
        <v>1.01</v>
      </c>
      <c r="IF14" s="22" t="s">
        <v>38</v>
      </c>
      <c r="IG14" s="22" t="s">
        <v>33</v>
      </c>
      <c r="IH14" s="22">
        <v>123.223</v>
      </c>
      <c r="II14" s="22" t="s">
        <v>36</v>
      </c>
    </row>
    <row r="15" spans="1:243" s="21" customFormat="1" ht="34.5" customHeight="1">
      <c r="A15" s="43" t="s">
        <v>41</v>
      </c>
      <c r="B15" s="66"/>
      <c r="C15" s="45"/>
      <c r="D15" s="46"/>
      <c r="E15" s="46"/>
      <c r="F15" s="46"/>
      <c r="G15" s="46"/>
      <c r="H15" s="47"/>
      <c r="I15" s="47"/>
      <c r="J15" s="47"/>
      <c r="K15" s="47"/>
      <c r="L15" s="48"/>
      <c r="BA15" s="60">
        <f>SUM(BA13:BA14)</f>
        <v>1775000</v>
      </c>
      <c r="BB15" s="64">
        <f>SUM(BB13:BB14)</f>
        <v>1775000</v>
      </c>
      <c r="BC15" s="40" t="str">
        <f>SpellNumber($E$2,BB15)</f>
        <v>INR  Seventeen Lakh Seventy Five Thousand    Only</v>
      </c>
      <c r="IE15" s="22">
        <v>4</v>
      </c>
      <c r="IF15" s="22" t="s">
        <v>39</v>
      </c>
      <c r="IG15" s="22" t="s">
        <v>40</v>
      </c>
      <c r="IH15" s="22">
        <v>10</v>
      </c>
      <c r="II15" s="22" t="s">
        <v>36</v>
      </c>
    </row>
    <row r="16" spans="1:243" s="26" customFormat="1" ht="33.75" customHeight="1">
      <c r="A16" s="44" t="s">
        <v>45</v>
      </c>
      <c r="B16" s="49"/>
      <c r="C16" s="24"/>
      <c r="D16" s="50"/>
      <c r="E16" s="51" t="s">
        <v>50</v>
      </c>
      <c r="F16" s="62"/>
      <c r="G16" s="52"/>
      <c r="H16" s="25"/>
      <c r="I16" s="25"/>
      <c r="J16" s="25"/>
      <c r="K16" s="53"/>
      <c r="L16" s="54"/>
      <c r="M16" s="55"/>
      <c r="O16" s="21"/>
      <c r="P16" s="21"/>
      <c r="Q16" s="21"/>
      <c r="R16" s="21"/>
      <c r="S16" s="21"/>
      <c r="BA16" s="61">
        <f>IF(ISBLANK(F16),0,IF(E16="Excess (+)",ROUND(BA15+(BA15*F16),2),IF(E16="Less (-)",ROUND(BA15+(BA15*F16*(-1)),2),IF(E16="At Par",BA15,0))))</f>
        <v>0</v>
      </c>
      <c r="BB16" s="63">
        <f>ROUND(BA16,0)</f>
        <v>0</v>
      </c>
      <c r="BC16" s="40" t="str">
        <f>SpellNumber($E$2,BA16)</f>
        <v>INR Zero Only</v>
      </c>
      <c r="IE16" s="27"/>
      <c r="IF16" s="27"/>
      <c r="IG16" s="27"/>
      <c r="IH16" s="27"/>
      <c r="II16" s="27"/>
    </row>
    <row r="17" spans="1:243" s="26" customFormat="1" ht="41.25" customHeight="1">
      <c r="A17" s="43" t="s">
        <v>44</v>
      </c>
      <c r="B17" s="43"/>
      <c r="C17" s="74" t="str">
        <f>SpellNumber($E$2,BA16)</f>
        <v>INR Zero Only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6"/>
      <c r="IE17" s="27"/>
      <c r="IF17" s="27"/>
      <c r="IG17" s="27"/>
      <c r="IH17" s="27"/>
      <c r="II17" s="27"/>
    </row>
    <row r="18" spans="3:243" s="12" customFormat="1" ht="1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O18" s="28"/>
      <c r="BA18" s="28"/>
      <c r="BC18" s="28"/>
      <c r="IE18" s="13"/>
      <c r="IF18" s="13"/>
      <c r="IG18" s="13"/>
      <c r="IH18" s="13"/>
      <c r="II18" s="13"/>
    </row>
  </sheetData>
  <sheetProtection sheet="1" selectLockedCells="1"/>
  <mergeCells count="8">
    <mergeCell ref="A9:BC9"/>
    <mergeCell ref="C17:BC17"/>
    <mergeCell ref="A1:L1"/>
    <mergeCell ref="A4:BC4"/>
    <mergeCell ref="A5:BC5"/>
    <mergeCell ref="A6:BC6"/>
    <mergeCell ref="A7:BC7"/>
    <mergeCell ref="B8:BC8"/>
  </mergeCells>
  <dataValidations count="20">
    <dataValidation type="decimal" allowBlank="1" showInputMessage="1" showErrorMessage="1" promptTitle="Percentage Rate" prompt="Please Choose the Percentage Option then Enter the Valid Percentage Rate" errorTitle="Invalid Entry" error="Please Choose the Percentage Option then Enter the Percentage Rate" sqref="F16">
      <formula1>IF(E16="Select",-1,IF(E16="At Par",0,0))</formula1>
      <formula2>IF(E16="Select",-1,IF(E16="At Par",0,0.99))</formula2>
    </dataValidation>
    <dataValidation type="decimal" showInputMessage="1" showErrorMessage="1" promptTitle="Percentage" prompt="1. Enter a valid Percentage. &#10;2. Do not enter + or - or % symbol in this field.&#10;3. Enter only Numeric Value" errorTitle="Invalid Data" error="1. Enter a valid Percentage. &#10;2. Do not enter + or - or % symbol in this field. &#10;3. Enter only Numeric Value" sqref="L16">
      <formula1>0</formula1>
      <formula2>IF(E16&lt;&gt;"Select",99.9,0)</formula2>
    </dataValidation>
    <dataValidation type="list" allowBlank="1" showInputMessage="1" showErrorMessage="1" sqref="L13 L14">
      <formula1>"INR"</formula1>
    </dataValidation>
    <dataValidation type="list" allowBlank="1" showInputMessage="1" showErrorMessage="1" sqref="D2">
      <formula1>"INR Only, INR and Other Currency"</formula1>
    </dataValidation>
    <dataValidation type="list" allowBlank="1" showInputMessage="1" showErrorMessage="1" sqref="B2">
      <formula1>"Item Rate, Percentage, Item Wise"</formula1>
    </dataValidation>
    <dataValidation type="decimal" allowBlank="1" showInputMessage="1" showErrorMessage="1" promptTitle="Quantity" prompt="Please enter the Quantity for this item. " errorTitle="Invalid Entry" error="Only Numeric Values are allowed. " sqref="D13:D14 F13:F14">
      <formula1>0</formula1>
      <formula2>999999999999999</formula2>
    </dataValidation>
    <dataValidation allowBlank="1" showInputMessage="1" showErrorMessage="1" promptTitle="Units" prompt="Please enter Units in text" sqref="E13:E14"/>
    <dataValidation type="decimal" allowBlank="1" showInputMessage="1" showErrorMessage="1" promptTitle="Rate Entry" prompt="Please enter the Basic Price in Rupees for this item. " errorTitle="Invaid Entry" error="Only Numeric Values are allowed. " sqref="G13:H14">
      <formula1>0</formula1>
      <formula2>999999999999999</formula2>
    </dataValidation>
    <dataValidation type="decimal" allowBlank="1" showInputMessage="1" showErrorMessage="1" promptTitle="Rate Entry" prompt="Please enter VAT charges in Rupees for this item. " errorTitle="Invaid Entry" error="Only Numeric Values are allowed. " sqref="M14">
      <formula1>0</formula1>
      <formula2>999999999999999</formula2>
    </dataValidation>
    <dataValidation type="decimal" allowBlank="1" showInputMessage="1" showErrorMessage="1" promptTitle="Rate Entry" prompt="Please enter the Inspection Charges in Rupees for this item. " errorTitle="Invaid Entry" error="Only Numeric Values are allowed. " sqref="Q13:Q14">
      <formula1>0</formula1>
      <formula2>999999999999999</formula2>
    </dataValidation>
    <dataValidation type="decimal" allowBlank="1" showInputMessage="1" showErrorMessage="1" promptTitle="Rate Entry" prompt="Please enter the Excise Duty Category in Rupees for this item. " errorTitle="Invaid Entry" error="Only Numeric Values are allowed. " sqref="R13:R14">
      <formula1>0</formula1>
      <formula2>999999999999999</formula2>
    </dataValidation>
    <dataValidation type="decimal" allowBlank="1" showInputMessage="1" showErrorMessage="1" promptTitle="Rate Entry" prompt="Please enter the Other Taxes2 in Rupees for this item. " errorTitle="Invaid Entry" error="Only Numeric Values are allowed. " sqref="N13:O14">
      <formula1>0</formula1>
      <formula2>999999999999999</formula2>
    </dataValidation>
    <dataValidation allowBlank="1" showInputMessage="1" showErrorMessage="1" promptTitle="Itemcode/Make" prompt="Please enter text" sqref="C13:C14"/>
    <dataValidation type="decimal" allowBlank="1" showInputMessage="1" showErrorMessage="1" errorTitle="Invalid Entry" error="Only Numeric Values are allowed. " sqref="A13:A14">
      <formula1>0</formula1>
      <formula2>999999999999999</formula2>
    </dataValidation>
    <dataValidation type="decimal" showInputMessage="1" showErrorMessage="1" promptTitle="Percentage" prompt="1. Enter a valid Percentage. &#10;2. Do not enter + or - or % symbol in this field.&#10;3. Enter only Numeric Value" errorTitle="Invalid Data" error="1. Enter a valid Percentage. &#10;2. Do not enter + or - or % symbol in this field. &#10;3. Enter only Numeric Value" sqref="K16">
      <formula1>0</formula1>
      <formula2>99.9</formula2>
    </dataValidation>
    <dataValidation type="list" showInputMessage="1" showErrorMessage="1" sqref="I13:I14">
      <formula1>"Excess(+), Less(-)"</formula1>
    </dataValidation>
    <dataValidation allowBlank="1" showInputMessage="1" showErrorMessage="1" promptTitle="Addition / Deduction" prompt="Please Choose the correct One" sqref="J13:J14"/>
    <dataValidation type="list" allowBlank="1" showInputMessage="1" showErrorMessage="1" sqref="C2">
      <formula1>"Normal, SingleWindow, Alternate"</formula1>
    </dataValidation>
    <dataValidation type="list" allowBlank="1" showInputMessage="1" showErrorMessage="1" sqref="K13:K14">
      <formula1>"Partial Conversion, Full Conversion"</formula1>
    </dataValidation>
    <dataValidation type="list" allowBlank="1" showInputMessage="1" showErrorMessage="1" sqref="E16">
      <formula1>"Select, Excess (+), Less (-)"</formula1>
    </dataValidation>
  </dataValidation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6:K14"/>
  <sheetViews>
    <sheetView tabSelected="1" zoomScalePageLayoutView="0" workbookViewId="0" topLeftCell="A1">
      <selection activeCell="E6" sqref="E6:K14"/>
    </sheetView>
  </sheetViews>
  <sheetFormatPr defaultColWidth="9.140625" defaultRowHeight="15"/>
  <sheetData>
    <row r="6" spans="5:11" ht="15">
      <c r="E6" s="83" t="s">
        <v>2</v>
      </c>
      <c r="F6" s="83"/>
      <c r="G6" s="83"/>
      <c r="H6" s="83"/>
      <c r="I6" s="83"/>
      <c r="J6" s="83"/>
      <c r="K6" s="83"/>
    </row>
    <row r="7" spans="5:11" ht="15">
      <c r="E7" s="83"/>
      <c r="F7" s="83"/>
      <c r="G7" s="83"/>
      <c r="H7" s="83"/>
      <c r="I7" s="83"/>
      <c r="J7" s="83"/>
      <c r="K7" s="83"/>
    </row>
    <row r="8" spans="5:11" ht="15">
      <c r="E8" s="83"/>
      <c r="F8" s="83"/>
      <c r="G8" s="83"/>
      <c r="H8" s="83"/>
      <c r="I8" s="83"/>
      <c r="J8" s="83"/>
      <c r="K8" s="83"/>
    </row>
    <row r="9" spans="5:11" ht="15">
      <c r="E9" s="83"/>
      <c r="F9" s="83"/>
      <c r="G9" s="83"/>
      <c r="H9" s="83"/>
      <c r="I9" s="83"/>
      <c r="J9" s="83"/>
      <c r="K9" s="83"/>
    </row>
    <row r="10" spans="5:11" ht="15">
      <c r="E10" s="83"/>
      <c r="F10" s="83"/>
      <c r="G10" s="83"/>
      <c r="H10" s="83"/>
      <c r="I10" s="83"/>
      <c r="J10" s="83"/>
      <c r="K10" s="83"/>
    </row>
    <row r="11" spans="5:11" ht="15">
      <c r="E11" s="83"/>
      <c r="F11" s="83"/>
      <c r="G11" s="83"/>
      <c r="H11" s="83"/>
      <c r="I11" s="83"/>
      <c r="J11" s="83"/>
      <c r="K11" s="83"/>
    </row>
    <row r="12" spans="5:11" ht="15">
      <c r="E12" s="83"/>
      <c r="F12" s="83"/>
      <c r="G12" s="83"/>
      <c r="H12" s="83"/>
      <c r="I12" s="83"/>
      <c r="J12" s="83"/>
      <c r="K12" s="83"/>
    </row>
    <row r="13" spans="5:11" ht="15">
      <c r="E13" s="83"/>
      <c r="F13" s="83"/>
      <c r="G13" s="83"/>
      <c r="H13" s="83"/>
      <c r="I13" s="83"/>
      <c r="J13" s="83"/>
      <c r="K13" s="83"/>
    </row>
    <row r="14" spans="5:11" ht="15">
      <c r="E14" s="83"/>
      <c r="F14" s="83"/>
      <c r="G14" s="83"/>
      <c r="H14" s="83"/>
      <c r="I14" s="83"/>
      <c r="J14" s="83"/>
      <c r="K14" s="83"/>
    </row>
  </sheetData>
  <sheetProtection/>
  <mergeCells count="1">
    <mergeCell ref="E6:K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Ravi Teja</cp:lastModifiedBy>
  <cp:lastPrinted>2015-01-07T05:41:29Z</cp:lastPrinted>
  <dcterms:created xsi:type="dcterms:W3CDTF">2009-01-30T06:42:42Z</dcterms:created>
  <dcterms:modified xsi:type="dcterms:W3CDTF">2022-04-22T08:57:43Z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QStat">
    <vt:lpwstr>CR</vt:lpwstr>
  </property>
  <property fmtid="{D5CDD505-2E9C-101B-9397-08002B2CF9AE}" pid="3" name="BoQVersio">
    <vt:lpwstr>BoQ_Ver3.0</vt:lpwstr>
  </property>
  <property fmtid="{D5CDD505-2E9C-101B-9397-08002B2CF9AE}" pid="4" name="BoQChartTyp">
    <vt:lpwstr>Normal</vt:lpwstr>
  </property>
  <property fmtid="{D5CDD505-2E9C-101B-9397-08002B2CF9AE}" pid="5" name="SRTWO">
    <vt:lpwstr>Yes</vt:lpwstr>
  </property>
  <property fmtid="{D5CDD505-2E9C-101B-9397-08002B2CF9AE}" pid="6" name="SRT">
    <vt:lpwstr>Yes</vt:lpwstr>
  </property>
  <property fmtid="{D5CDD505-2E9C-101B-9397-08002B2CF9AE}" pid="7" name="SCT">
    <vt:lpwstr>Yes</vt:lpwstr>
  </property>
  <property fmtid="{D5CDD505-2E9C-101B-9397-08002B2CF9AE}" pid="8" name="ShowSumma">
    <vt:lpwstr>Yes</vt:lpwstr>
  </property>
  <property fmtid="{D5CDD505-2E9C-101B-9397-08002B2CF9AE}" pid="9" name="FormBas">
    <vt:lpwstr>No</vt:lpwstr>
  </property>
  <property fmtid="{D5CDD505-2E9C-101B-9397-08002B2CF9AE}" pid="10" name="Ran">
    <vt:i4>1</vt:i4>
  </property>
  <property fmtid="{D5CDD505-2E9C-101B-9397-08002B2CF9AE}" pid="11" name="CSTyp">
    <vt:lpwstr>L</vt:lpwstr>
  </property>
  <property fmtid="{D5CDD505-2E9C-101B-9397-08002B2CF9AE}" pid="12" name="H">
    <vt:lpwstr>zoyy6H2oziyEPb21oUodlsGNqAc=</vt:lpwstr>
  </property>
</Properties>
</file>